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9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F23" i="1"/>
  <c r="B14" i="1"/>
  <c r="A14" i="1"/>
  <c r="L13" i="1"/>
  <c r="J13" i="1"/>
  <c r="I13" i="1"/>
  <c r="H13" i="1"/>
  <c r="G13" i="1"/>
  <c r="F13" i="1"/>
  <c r="J195" i="1" l="1"/>
  <c r="I138" i="1"/>
  <c r="J81" i="1"/>
  <c r="H195" i="1"/>
  <c r="F157" i="1"/>
  <c r="J157" i="1"/>
  <c r="H157" i="1"/>
  <c r="I119" i="1"/>
  <c r="F100" i="1"/>
  <c r="H100" i="1"/>
  <c r="I62" i="1"/>
  <c r="J62" i="1"/>
  <c r="H62" i="1"/>
  <c r="I43" i="1"/>
  <c r="H138" i="1"/>
  <c r="J24" i="1"/>
  <c r="L24" i="1"/>
  <c r="L196" i="1" s="1"/>
  <c r="G24" i="1"/>
  <c r="I24" i="1"/>
  <c r="H24" i="1"/>
  <c r="G195" i="1"/>
  <c r="F195" i="1"/>
  <c r="J176" i="1"/>
  <c r="G176" i="1"/>
  <c r="F176" i="1"/>
  <c r="J138" i="1"/>
  <c r="G138" i="1"/>
  <c r="F138" i="1"/>
  <c r="J119" i="1"/>
  <c r="G119" i="1"/>
  <c r="F119" i="1"/>
  <c r="J100" i="1"/>
  <c r="F81" i="1"/>
  <c r="G62" i="1"/>
  <c r="F62" i="1"/>
  <c r="H43" i="1"/>
  <c r="G43" i="1"/>
  <c r="J43" i="1"/>
  <c r="F43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<sst xmlns="http://schemas.openxmlformats.org/spreadsheetml/2006/main" count="247" uniqueCount="78">
  <si>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</si>
  <si>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</si>
  <si>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</si>
  <si>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</si>
  <si>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</si>
  <si>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</si>
  <si>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</si>
  <si>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</si>
  <si>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</si>
  <si>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</si>
  <si>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</si>
  <si>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</si>
  <si>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</si>
  <si>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</si>
  <si>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</si>
  <si>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</si>
  <si>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</si>
  <si>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</si>
  <si>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</si>
  <si>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</si>
  <si>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</si>
  <si>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</si>
  <si>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</si>
  <si>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</si>
  <si>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</si>
  <si>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</si>
  <si>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</si>
  <si>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</si>
  <si>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</si>
  <si>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</si>
  <si>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</si>
  <si>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</si>
  <si>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</si>
  <si>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</si>
  <si>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</si>
  <si>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</si>
  <si>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</si>
  <si>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</si>
  <si>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</si>
  <si>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</si>
  <si>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огурцы свежие</t>
  </si>
  <si>
    <t>чай с сахаром с лимоном</t>
  </si>
  <si>
    <t>пшеничный</t>
  </si>
  <si>
    <t>фрукт свежий</t>
  </si>
  <si>
    <t>помидоры свежие порционно</t>
  </si>
  <si>
    <t>из свежих помидор и огурцов</t>
  </si>
  <si>
    <t>выпечка</t>
  </si>
  <si>
    <t>из моркови с яблоком</t>
  </si>
  <si>
    <t>из белокачанной капусты</t>
  </si>
  <si>
    <t>ржаной</t>
  </si>
  <si>
    <t>кисель плодовоягодный</t>
  </si>
  <si>
    <t>из свежей моркови с растительным маслом</t>
  </si>
  <si>
    <t>сок фруктовый</t>
  </si>
  <si>
    <t xml:space="preserve">пшеничный </t>
  </si>
  <si>
    <t>МБОУ "Большекуналейская  СОШ"</t>
  </si>
  <si>
    <t xml:space="preserve">Ивлева А.М. </t>
  </si>
  <si>
    <t>яйцо отварное</t>
  </si>
  <si>
    <t xml:space="preserve">пюре картофельное </t>
  </si>
  <si>
    <t>печенье</t>
  </si>
  <si>
    <t>гуляш из печени</t>
  </si>
  <si>
    <t xml:space="preserve">чай с молоком </t>
  </si>
  <si>
    <t>йогурт</t>
  </si>
  <si>
    <t xml:space="preserve">Гречка отварная </t>
  </si>
  <si>
    <t>котлета мясная</t>
  </si>
  <si>
    <t>какао с молоком</t>
  </si>
  <si>
    <t>макароны  отварные</t>
  </si>
  <si>
    <t xml:space="preserve">Блины со сгущёнкой </t>
  </si>
  <si>
    <t>тушёный картофель</t>
  </si>
  <si>
    <t>гуляш из говяжьего сердца</t>
  </si>
  <si>
    <t>компот из свежих фруктов</t>
  </si>
  <si>
    <t xml:space="preserve">Компот из свежих фруктов </t>
  </si>
  <si>
    <t>Борщ с мясом</t>
  </si>
  <si>
    <t>плов с мясом</t>
  </si>
  <si>
    <t>рыба запечённая с овощами</t>
  </si>
  <si>
    <t>щи из свежей капусты с мясом</t>
  </si>
  <si>
    <t>Каша молочная рисовая с маслом</t>
  </si>
  <si>
    <t>суп- уха из минтая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</si>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</sst>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8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12" fillId="0" borderId="26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12" fillId="0" borderId="27" xfId="0" applyNumberFormat="1" applyFont="1" applyBorder="1" applyAlignment="1">
      <alignment horizontal="left" vertical="center" wrapText="1"/>
    </xf>
    <xf numFmtId="0" fontId="14" fillId="4" borderId="27" xfId="0" applyNumberFormat="1" applyFont="1" applyFill="1" applyBorder="1" applyAlignment="1">
      <alignment horizontal="center" vertical="center" wrapText="1"/>
    </xf>
    <xf numFmtId="0" fontId="14" fillId="4" borderId="26" xfId="0" applyNumberFormat="1" applyFont="1" applyFill="1" applyBorder="1" applyAlignment="1">
      <alignment vertical="center" wrapText="1"/>
    </xf>
    <xf numFmtId="1" fontId="0" fillId="5" borderId="28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1" fontId="0" fillId="5" borderId="30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" fontId="15" fillId="5" borderId="29" xfId="1" applyNumberFormat="1" applyFill="1" applyBorder="1" applyProtection="1">
      <protection locked="0"/>
    </xf>
    <xf numFmtId="1" fontId="15" fillId="5" borderId="31" xfId="1" applyNumberFormat="1" applyFill="1" applyBorder="1" applyProtection="1">
      <protection locked="0"/>
    </xf>
    <xf numFmtId="1" fontId="15" fillId="5" borderId="28" xfId="1" applyNumberFormat="1" applyFill="1" applyBorder="1" applyProtection="1">
      <protection locked="0"/>
    </xf>
    <xf numFmtId="1" fontId="15" fillId="5" borderId="30" xfId="1" applyNumberFormat="1" applyFill="1" applyBorder="1" applyProtection="1">
      <protection locked="0"/>
    </xf>
    <xf numFmtId="1" fontId="15" fillId="5" borderId="29" xfId="1" applyNumberFormat="1" applyFill="1" applyBorder="1" applyProtection="1">
      <protection locked="0"/>
    </xf>
    <xf numFmtId="1" fontId="15" fillId="5" borderId="31" xfId="1" applyNumberFormat="1" applyFill="1" applyBorder="1" applyProtection="1">
      <protection locked="0"/>
    </xf>
    <xf numFmtId="1" fontId="15" fillId="5" borderId="28" xfId="1" applyNumberFormat="1" applyFill="1" applyBorder="1" applyProtection="1">
      <protection locked="0"/>
    </xf>
    <xf numFmtId="1" fontId="15" fillId="5" borderId="30" xfId="1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J199" sqref="J19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70" t="s">
        <v>54</v>
      </c>
      <c r="D1" s="71"/>
      <c r="E1" s="72"/>
      <c r="F1" s="3" t="s">
        <v>1</v>
      </c>
      <c r="G1" s="1" t="s">
        <v>2</v>
      </c>
      <c r="H1" s="73" t="s">
        <v>39</v>
      </c>
      <c r="I1" s="74"/>
      <c r="J1" s="74"/>
      <c r="K1" s="75"/>
    </row>
    <row r="2" spans="1:12" ht="17.399999999999999" x14ac:dyDescent="0.25">
      <c r="A2" s="4" t="s">
        <v>3</v>
      </c>
      <c r="C2" s="1"/>
      <c r="G2" s="1" t="s">
        <v>4</v>
      </c>
      <c r="H2" s="73" t="s">
        <v>55</v>
      </c>
      <c r="I2" s="74"/>
      <c r="J2" s="74"/>
      <c r="K2" s="7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thickBot="1" x14ac:dyDescent="0.3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6.2" thickBot="1" x14ac:dyDescent="0.3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4" t="s">
        <v>56</v>
      </c>
      <c r="F14" s="58">
        <v>70</v>
      </c>
      <c r="G14" s="53">
        <v>6.45</v>
      </c>
      <c r="H14" s="53">
        <v>5.8</v>
      </c>
      <c r="I14" s="53">
        <v>0.4</v>
      </c>
      <c r="J14" s="53">
        <v>80</v>
      </c>
      <c r="K14" s="55">
        <v>8</v>
      </c>
      <c r="L14" s="28"/>
    </row>
    <row r="15" spans="1:12" ht="14.4" x14ac:dyDescent="0.3">
      <c r="A15" s="23"/>
      <c r="B15" s="24"/>
      <c r="C15" s="25"/>
      <c r="D15" s="30" t="s">
        <v>31</v>
      </c>
      <c r="E15" s="54"/>
      <c r="F15" s="59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51" t="s">
        <v>75</v>
      </c>
      <c r="F16" s="59">
        <v>210</v>
      </c>
      <c r="G16" s="28">
        <v>10</v>
      </c>
      <c r="H16" s="28">
        <v>11</v>
      </c>
      <c r="I16" s="28">
        <v>49</v>
      </c>
      <c r="J16" s="28">
        <v>352</v>
      </c>
      <c r="K16" s="29">
        <v>524</v>
      </c>
      <c r="L16" s="28"/>
    </row>
    <row r="17" spans="1:12" ht="15" thickBot="1" x14ac:dyDescent="0.35">
      <c r="A17" s="23"/>
      <c r="B17" s="24"/>
      <c r="C17" s="25"/>
      <c r="D17" s="30" t="s">
        <v>33</v>
      </c>
      <c r="E17" s="27"/>
      <c r="F17" s="59"/>
      <c r="G17" s="28"/>
      <c r="H17" s="28"/>
      <c r="I17" s="28"/>
      <c r="J17" s="28"/>
      <c r="K17" s="29"/>
      <c r="L17" s="28"/>
    </row>
    <row r="18" spans="1:12" ht="15" thickBot="1" x14ac:dyDescent="0.35">
      <c r="A18" s="23"/>
      <c r="B18" s="24"/>
      <c r="C18" s="25"/>
      <c r="D18" s="30" t="s">
        <v>34</v>
      </c>
      <c r="E18" s="51" t="s">
        <v>70</v>
      </c>
      <c r="F18" s="59">
        <v>220</v>
      </c>
      <c r="G18" s="56">
        <v>1</v>
      </c>
      <c r="H18" s="56">
        <v>0</v>
      </c>
      <c r="I18" s="56">
        <v>20</v>
      </c>
      <c r="J18" s="56">
        <v>103</v>
      </c>
      <c r="K18" s="56">
        <v>669</v>
      </c>
      <c r="L18" s="28"/>
    </row>
    <row r="19" spans="1:12" ht="14.4" x14ac:dyDescent="0.3">
      <c r="A19" s="23"/>
      <c r="B19" s="24"/>
      <c r="C19" s="25"/>
      <c r="D19" s="30" t="s">
        <v>35</v>
      </c>
      <c r="E19" s="27" t="s">
        <v>42</v>
      </c>
      <c r="F19" s="59">
        <v>40</v>
      </c>
      <c r="G19" s="28">
        <v>5</v>
      </c>
      <c r="H19" s="28">
        <v>1</v>
      </c>
      <c r="I19" s="28">
        <v>21</v>
      </c>
      <c r="J19" s="28">
        <v>77</v>
      </c>
      <c r="K19" s="29">
        <v>667</v>
      </c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59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 t="s">
        <v>27</v>
      </c>
      <c r="E21" s="27" t="s">
        <v>43</v>
      </c>
      <c r="F21" s="60">
        <v>200</v>
      </c>
      <c r="G21" s="28">
        <v>3</v>
      </c>
      <c r="H21" s="28">
        <v>1</v>
      </c>
      <c r="I21" s="28">
        <v>46</v>
      </c>
      <c r="J21" s="28">
        <v>118</v>
      </c>
      <c r="K21" s="29"/>
      <c r="L21" s="28"/>
    </row>
    <row r="22" spans="1:12" ht="15" thickBot="1" x14ac:dyDescent="0.35">
      <c r="A22" s="23"/>
      <c r="B22" s="24"/>
      <c r="C22" s="25"/>
      <c r="D22" s="26"/>
      <c r="E22" s="27"/>
      <c r="F22" s="61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740</v>
      </c>
      <c r="G23" s="36">
        <v>24.45</v>
      </c>
      <c r="H23" s="36">
        <f>SUM(H14:H22)</f>
        <v>18.8</v>
      </c>
      <c r="I23" s="36">
        <f>SUM(I14:I22)</f>
        <v>136.4</v>
      </c>
      <c r="J23" s="36">
        <f>SUM(J14:J22)</f>
        <v>730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76" t="s">
        <v>37</v>
      </c>
      <c r="D24" s="77"/>
      <c r="E24" s="43"/>
      <c r="F24" s="44">
        <v>740</v>
      </c>
      <c r="G24" s="44">
        <f>G13+G23</f>
        <v>24.45</v>
      </c>
      <c r="H24" s="44">
        <f>H13+H23</f>
        <v>18.8</v>
      </c>
      <c r="I24" s="44">
        <f>I13+I23</f>
        <v>136.4</v>
      </c>
      <c r="J24" s="44">
        <f>J13+J23</f>
        <v>730</v>
      </c>
      <c r="K24" s="44"/>
      <c r="L24" s="44">
        <f>L13+L23</f>
        <v>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44</v>
      </c>
      <c r="F33" s="58">
        <v>100</v>
      </c>
      <c r="G33" s="28">
        <v>2</v>
      </c>
      <c r="H33" s="28">
        <v>1</v>
      </c>
      <c r="I33" s="28">
        <v>8</v>
      </c>
      <c r="J33" s="28">
        <v>26</v>
      </c>
      <c r="K33" s="29">
        <v>71</v>
      </c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59"/>
      <c r="G34" s="28"/>
      <c r="H34" s="28"/>
      <c r="I34" s="28"/>
      <c r="J34" s="28"/>
      <c r="K34" s="29"/>
      <c r="L34" s="28"/>
    </row>
    <row r="35" spans="1:12" ht="15" thickBot="1" x14ac:dyDescent="0.35">
      <c r="A35" s="45"/>
      <c r="B35" s="24"/>
      <c r="C35" s="25"/>
      <c r="D35" s="30" t="s">
        <v>32</v>
      </c>
      <c r="E35" s="54" t="s">
        <v>59</v>
      </c>
      <c r="F35" s="59">
        <v>150</v>
      </c>
      <c r="G35" s="28">
        <v>15</v>
      </c>
      <c r="H35" s="28">
        <v>10</v>
      </c>
      <c r="I35" s="28">
        <v>9</v>
      </c>
      <c r="J35" s="28">
        <v>220</v>
      </c>
      <c r="K35" s="29">
        <v>176</v>
      </c>
      <c r="L35" s="28"/>
    </row>
    <row r="36" spans="1:12" ht="16.2" thickBot="1" x14ac:dyDescent="0.35">
      <c r="A36" s="45"/>
      <c r="B36" s="24"/>
      <c r="C36" s="25"/>
      <c r="D36" s="30" t="s">
        <v>33</v>
      </c>
      <c r="E36" s="54" t="s">
        <v>57</v>
      </c>
      <c r="F36" s="59">
        <v>200</v>
      </c>
      <c r="G36" s="52">
        <v>3.08</v>
      </c>
      <c r="H36" s="53">
        <v>2.33</v>
      </c>
      <c r="I36" s="53">
        <v>19.13</v>
      </c>
      <c r="J36" s="53">
        <v>109</v>
      </c>
      <c r="K36" s="29">
        <v>307</v>
      </c>
      <c r="L36" s="28"/>
    </row>
    <row r="37" spans="1:12" ht="16.2" thickBot="1" x14ac:dyDescent="0.35">
      <c r="A37" s="45"/>
      <c r="B37" s="24"/>
      <c r="C37" s="25"/>
      <c r="D37" s="30" t="s">
        <v>34</v>
      </c>
      <c r="E37" s="54" t="s">
        <v>60</v>
      </c>
      <c r="F37" s="59">
        <v>220</v>
      </c>
      <c r="G37" s="53">
        <v>1.3</v>
      </c>
      <c r="H37" s="53">
        <v>1.4</v>
      </c>
      <c r="I37" s="53">
        <v>14.8</v>
      </c>
      <c r="J37" s="53">
        <v>77</v>
      </c>
      <c r="K37" s="29">
        <v>669</v>
      </c>
      <c r="L37" s="28"/>
    </row>
    <row r="38" spans="1:12" ht="15" thickBot="1" x14ac:dyDescent="0.35">
      <c r="A38" s="45"/>
      <c r="B38" s="24"/>
      <c r="C38" s="25"/>
      <c r="D38" s="30" t="s">
        <v>35</v>
      </c>
      <c r="E38" s="27" t="s">
        <v>42</v>
      </c>
      <c r="F38" s="59">
        <v>40</v>
      </c>
      <c r="G38" s="28">
        <v>5</v>
      </c>
      <c r="H38" s="28">
        <v>1</v>
      </c>
      <c r="I38" s="28">
        <v>21</v>
      </c>
      <c r="J38" s="28">
        <v>77</v>
      </c>
      <c r="K38" s="29">
        <v>667</v>
      </c>
      <c r="L38" s="28"/>
    </row>
    <row r="39" spans="1:12" ht="16.2" thickBot="1" x14ac:dyDescent="0.35">
      <c r="A39" s="45"/>
      <c r="B39" s="24"/>
      <c r="C39" s="25"/>
      <c r="D39" s="30" t="s">
        <v>36</v>
      </c>
      <c r="E39" s="54" t="s">
        <v>58</v>
      </c>
      <c r="F39" s="59">
        <v>100</v>
      </c>
      <c r="G39" s="53">
        <v>2.4</v>
      </c>
      <c r="H39" s="53">
        <v>1.4</v>
      </c>
      <c r="I39" s="53">
        <v>38.9</v>
      </c>
      <c r="J39" s="53">
        <v>168</v>
      </c>
      <c r="K39" s="29"/>
      <c r="L39" s="28"/>
    </row>
    <row r="40" spans="1:12" ht="14.4" x14ac:dyDescent="0.3">
      <c r="A40" s="45"/>
      <c r="B40" s="24"/>
      <c r="C40" s="25"/>
      <c r="D40" s="26"/>
      <c r="E40" s="54" t="s">
        <v>61</v>
      </c>
      <c r="F40" s="60">
        <v>100</v>
      </c>
      <c r="G40" s="28">
        <v>5</v>
      </c>
      <c r="H40" s="28">
        <v>4.2</v>
      </c>
      <c r="I40" s="28">
        <v>12</v>
      </c>
      <c r="J40" s="28">
        <v>136</v>
      </c>
      <c r="K40" s="29"/>
      <c r="L40" s="28"/>
    </row>
    <row r="41" spans="1:12" ht="15" thickBot="1" x14ac:dyDescent="0.35">
      <c r="A41" s="45"/>
      <c r="B41" s="24"/>
      <c r="C41" s="25"/>
      <c r="D41" s="26"/>
      <c r="E41" s="27"/>
      <c r="F41" s="61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910</v>
      </c>
      <c r="G42" s="36">
        <f>SUM(G33:G41)</f>
        <v>33.78</v>
      </c>
      <c r="H42" s="36">
        <f>SUM(H33:H41)</f>
        <v>21.33</v>
      </c>
      <c r="I42" s="36">
        <f>SUM(I33:I41)</f>
        <v>122.82999999999998</v>
      </c>
      <c r="J42" s="36">
        <f>SUM(J33:J41)</f>
        <v>813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76" t="s">
        <v>37</v>
      </c>
      <c r="D43" s="77"/>
      <c r="E43" s="43"/>
      <c r="F43" s="44">
        <f>F32+F42</f>
        <v>910</v>
      </c>
      <c r="G43" s="44">
        <f>G32+G42</f>
        <v>33.78</v>
      </c>
      <c r="H43" s="44">
        <f>H32+H42</f>
        <v>21.33</v>
      </c>
      <c r="I43" s="44">
        <f>I32+I42</f>
        <v>122.82999999999998</v>
      </c>
      <c r="J43" s="44">
        <f>J32+J42</f>
        <v>813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45</v>
      </c>
      <c r="F52" s="58">
        <v>100</v>
      </c>
      <c r="G52" s="28">
        <v>1</v>
      </c>
      <c r="H52" s="28">
        <v>4</v>
      </c>
      <c r="I52" s="28">
        <v>6</v>
      </c>
      <c r="J52" s="28">
        <v>26</v>
      </c>
      <c r="K52" s="29">
        <v>34</v>
      </c>
      <c r="L52" s="28"/>
    </row>
    <row r="53" spans="1:12" ht="14.4" x14ac:dyDescent="0.3">
      <c r="A53" s="23"/>
      <c r="B53" s="24"/>
      <c r="C53" s="25"/>
      <c r="D53" s="30"/>
      <c r="E53" s="27"/>
      <c r="F53" s="59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 t="s">
        <v>63</v>
      </c>
      <c r="F54" s="59">
        <v>90</v>
      </c>
      <c r="G54" s="28">
        <v>27</v>
      </c>
      <c r="H54" s="28">
        <v>22</v>
      </c>
      <c r="I54" s="28">
        <v>14</v>
      </c>
      <c r="J54" s="28">
        <v>259</v>
      </c>
      <c r="K54" s="29">
        <v>161</v>
      </c>
      <c r="L54" s="28"/>
    </row>
    <row r="55" spans="1:12" ht="14.4" x14ac:dyDescent="0.3">
      <c r="A55" s="23"/>
      <c r="B55" s="24"/>
      <c r="C55" s="25"/>
      <c r="D55" s="30" t="s">
        <v>33</v>
      </c>
      <c r="E55" s="27" t="s">
        <v>62</v>
      </c>
      <c r="F55" s="59">
        <v>200</v>
      </c>
      <c r="G55" s="28">
        <v>8</v>
      </c>
      <c r="H55" s="28">
        <v>5</v>
      </c>
      <c r="I55" s="28">
        <v>36</v>
      </c>
      <c r="J55" s="28">
        <v>155</v>
      </c>
      <c r="K55" s="29">
        <v>6</v>
      </c>
      <c r="L55" s="28"/>
    </row>
    <row r="56" spans="1:12" ht="14.4" x14ac:dyDescent="0.3">
      <c r="A56" s="23"/>
      <c r="B56" s="24"/>
      <c r="C56" s="25"/>
      <c r="D56" s="30" t="s">
        <v>34</v>
      </c>
      <c r="E56" s="27" t="s">
        <v>50</v>
      </c>
      <c r="F56" s="59">
        <v>220</v>
      </c>
      <c r="G56" s="28">
        <v>6</v>
      </c>
      <c r="H56" s="28">
        <v>7</v>
      </c>
      <c r="I56" s="28">
        <v>10</v>
      </c>
      <c r="J56" s="28">
        <v>103</v>
      </c>
      <c r="K56" s="29">
        <v>307</v>
      </c>
      <c r="L56" s="28"/>
    </row>
    <row r="57" spans="1:12" ht="14.4" x14ac:dyDescent="0.3">
      <c r="A57" s="23"/>
      <c r="B57" s="24"/>
      <c r="C57" s="25"/>
      <c r="D57" s="30" t="s">
        <v>35</v>
      </c>
      <c r="E57" s="27" t="s">
        <v>42</v>
      </c>
      <c r="F57" s="59">
        <v>40</v>
      </c>
      <c r="G57" s="28">
        <v>5</v>
      </c>
      <c r="H57" s="28">
        <v>1</v>
      </c>
      <c r="I57" s="28">
        <v>21</v>
      </c>
      <c r="J57" s="28">
        <v>77</v>
      </c>
      <c r="K57" s="29">
        <v>667</v>
      </c>
      <c r="L57" s="28"/>
    </row>
    <row r="58" spans="1:12" ht="14.4" x14ac:dyDescent="0.3">
      <c r="A58" s="23"/>
      <c r="B58" s="24"/>
      <c r="C58" s="25"/>
      <c r="D58" s="30" t="s">
        <v>36</v>
      </c>
      <c r="E58" s="27" t="s">
        <v>43</v>
      </c>
      <c r="F58" s="59">
        <v>200</v>
      </c>
      <c r="G58" s="28">
        <v>3</v>
      </c>
      <c r="H58" s="28">
        <v>1</v>
      </c>
      <c r="I58" s="28">
        <v>46</v>
      </c>
      <c r="J58" s="28">
        <v>118</v>
      </c>
      <c r="K58" s="29"/>
      <c r="L58" s="28"/>
    </row>
    <row r="59" spans="1:12" ht="14.4" x14ac:dyDescent="0.3">
      <c r="A59" s="23"/>
      <c r="B59" s="24"/>
      <c r="C59" s="25"/>
      <c r="D59" s="26"/>
      <c r="E59" s="27"/>
      <c r="F59" s="60"/>
      <c r="G59" s="28"/>
      <c r="H59" s="28"/>
      <c r="I59" s="28"/>
      <c r="J59" s="28"/>
      <c r="K59" s="29"/>
      <c r="L59" s="28"/>
    </row>
    <row r="60" spans="1:12" ht="15" thickBot="1" x14ac:dyDescent="0.35">
      <c r="A60" s="23"/>
      <c r="B60" s="24"/>
      <c r="C60" s="25"/>
      <c r="D60" s="26"/>
      <c r="E60" s="27"/>
      <c r="F60" s="61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850</v>
      </c>
      <c r="G61" s="36">
        <f>SUM(G52:G60)</f>
        <v>50</v>
      </c>
      <c r="H61" s="36">
        <f>SUM(H52:H60)</f>
        <v>40</v>
      </c>
      <c r="I61" s="36">
        <f>SUM(I52:I60)</f>
        <v>133</v>
      </c>
      <c r="J61" s="36">
        <f>SUM(J52:J60)</f>
        <v>738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76" t="s">
        <v>37</v>
      </c>
      <c r="D62" s="77"/>
      <c r="E62" s="43"/>
      <c r="F62" s="44">
        <f>F51+F61</f>
        <v>850</v>
      </c>
      <c r="G62" s="44">
        <f>G51+G61</f>
        <v>50</v>
      </c>
      <c r="H62" s="44">
        <f>H51+H61</f>
        <v>40</v>
      </c>
      <c r="I62" s="44">
        <f>I51+I61</f>
        <v>133</v>
      </c>
      <c r="J62" s="44">
        <f>J51+J61</f>
        <v>738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47</v>
      </c>
      <c r="F71" s="58">
        <v>100</v>
      </c>
      <c r="G71" s="28">
        <v>1</v>
      </c>
      <c r="H71" s="28">
        <v>0</v>
      </c>
      <c r="I71" s="28">
        <v>15</v>
      </c>
      <c r="J71" s="28">
        <v>109</v>
      </c>
      <c r="K71" s="29">
        <v>59</v>
      </c>
      <c r="L71" s="28"/>
    </row>
    <row r="72" spans="1:12" ht="14.4" x14ac:dyDescent="0.3">
      <c r="A72" s="23"/>
      <c r="B72" s="24"/>
      <c r="C72" s="25"/>
      <c r="D72" s="30" t="s">
        <v>31</v>
      </c>
      <c r="E72" s="27" t="s">
        <v>76</v>
      </c>
      <c r="F72" s="59">
        <v>250</v>
      </c>
      <c r="G72" s="28">
        <v>2</v>
      </c>
      <c r="H72" s="28">
        <v>6</v>
      </c>
      <c r="I72" s="28">
        <v>10</v>
      </c>
      <c r="J72" s="28">
        <v>265</v>
      </c>
      <c r="K72" s="29">
        <v>255</v>
      </c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59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59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 t="s">
        <v>41</v>
      </c>
      <c r="F75" s="59">
        <v>220</v>
      </c>
      <c r="G75" s="28">
        <v>0</v>
      </c>
      <c r="H75" s="28">
        <v>1</v>
      </c>
      <c r="I75" s="28">
        <v>14</v>
      </c>
      <c r="J75" s="28">
        <v>103</v>
      </c>
      <c r="K75" s="29">
        <v>466</v>
      </c>
      <c r="L75" s="28"/>
    </row>
    <row r="76" spans="1:12" ht="14.4" x14ac:dyDescent="0.3">
      <c r="A76" s="23"/>
      <c r="B76" s="24"/>
      <c r="C76" s="25"/>
      <c r="D76" s="30" t="s">
        <v>35</v>
      </c>
      <c r="E76" s="27" t="s">
        <v>42</v>
      </c>
      <c r="F76" s="59">
        <v>40</v>
      </c>
      <c r="G76" s="28">
        <v>5</v>
      </c>
      <c r="H76" s="28">
        <v>1</v>
      </c>
      <c r="I76" s="28">
        <v>21</v>
      </c>
      <c r="J76" s="28">
        <v>77</v>
      </c>
      <c r="K76" s="29">
        <v>667</v>
      </c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59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 t="s">
        <v>43</v>
      </c>
      <c r="F78" s="60">
        <v>200</v>
      </c>
      <c r="G78" s="28">
        <v>3</v>
      </c>
      <c r="H78" s="28">
        <v>1</v>
      </c>
      <c r="I78" s="28">
        <v>46</v>
      </c>
      <c r="J78" s="28">
        <v>128</v>
      </c>
      <c r="K78" s="29"/>
      <c r="L78" s="28"/>
    </row>
    <row r="79" spans="1:12" ht="15" thickBot="1" x14ac:dyDescent="0.35">
      <c r="A79" s="23"/>
      <c r="B79" s="24"/>
      <c r="C79" s="25"/>
      <c r="D79" s="26"/>
      <c r="E79" s="27"/>
      <c r="F79" s="61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810</v>
      </c>
      <c r="G80" s="36">
        <f>SUM(G71:G79)</f>
        <v>11</v>
      </c>
      <c r="H80" s="36">
        <f>SUM(H71:H79)</f>
        <v>9</v>
      </c>
      <c r="I80" s="36">
        <f>SUM(I71:I79)</f>
        <v>106</v>
      </c>
      <c r="J80" s="36">
        <f>SUM(J71:J79)</f>
        <v>682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76" t="s">
        <v>37</v>
      </c>
      <c r="D81" s="77"/>
      <c r="E81" s="43"/>
      <c r="F81" s="44">
        <f>F70+F80</f>
        <v>810</v>
      </c>
      <c r="G81" s="44">
        <f>G70+G80</f>
        <v>11</v>
      </c>
      <c r="H81" s="44">
        <f>H70+H80</f>
        <v>9</v>
      </c>
      <c r="I81" s="44">
        <f>I70+I80</f>
        <v>106</v>
      </c>
      <c r="J81" s="44">
        <f>J70+J80</f>
        <v>682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48</v>
      </c>
      <c r="F90" s="58">
        <v>100</v>
      </c>
      <c r="G90" s="28">
        <v>2</v>
      </c>
      <c r="H90" s="28">
        <v>0</v>
      </c>
      <c r="I90" s="28">
        <v>1</v>
      </c>
      <c r="J90" s="28">
        <v>88</v>
      </c>
      <c r="K90" s="29">
        <v>24</v>
      </c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59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 t="s">
        <v>65</v>
      </c>
      <c r="F92" s="59">
        <v>200</v>
      </c>
      <c r="G92" s="28">
        <v>4</v>
      </c>
      <c r="H92" s="28">
        <v>4</v>
      </c>
      <c r="I92" s="28">
        <v>27</v>
      </c>
      <c r="J92" s="28">
        <v>188</v>
      </c>
      <c r="K92" s="29">
        <v>350</v>
      </c>
      <c r="L92" s="28"/>
    </row>
    <row r="93" spans="1:12" ht="15" thickBot="1" x14ac:dyDescent="0.35">
      <c r="A93" s="23"/>
      <c r="B93" s="24"/>
      <c r="C93" s="25"/>
      <c r="D93" s="30" t="s">
        <v>33</v>
      </c>
      <c r="E93" s="27" t="s">
        <v>59</v>
      </c>
      <c r="F93" s="59">
        <v>150</v>
      </c>
      <c r="G93" s="28">
        <v>15</v>
      </c>
      <c r="H93" s="28">
        <v>10</v>
      </c>
      <c r="I93" s="28">
        <v>9</v>
      </c>
      <c r="J93" s="28">
        <v>220</v>
      </c>
      <c r="K93" s="29">
        <v>176</v>
      </c>
      <c r="L93" s="28"/>
    </row>
    <row r="94" spans="1:12" ht="15" thickBot="1" x14ac:dyDescent="0.35">
      <c r="A94" s="23"/>
      <c r="B94" s="24"/>
      <c r="C94" s="25"/>
      <c r="D94" s="30" t="s">
        <v>34</v>
      </c>
      <c r="E94" s="27" t="s">
        <v>64</v>
      </c>
      <c r="F94" s="59">
        <v>220</v>
      </c>
      <c r="G94" s="56">
        <v>2</v>
      </c>
      <c r="H94" s="56">
        <v>2</v>
      </c>
      <c r="I94" s="56">
        <v>17</v>
      </c>
      <c r="J94" s="56">
        <v>98</v>
      </c>
      <c r="K94" s="56">
        <v>514</v>
      </c>
      <c r="L94" s="28"/>
    </row>
    <row r="95" spans="1:12" ht="15" thickBot="1" x14ac:dyDescent="0.35">
      <c r="A95" s="23"/>
      <c r="B95" s="24"/>
      <c r="C95" s="25"/>
      <c r="D95" s="30" t="s">
        <v>35</v>
      </c>
      <c r="E95" s="27" t="s">
        <v>42</v>
      </c>
      <c r="F95" s="59">
        <v>40</v>
      </c>
      <c r="G95" s="28">
        <v>5</v>
      </c>
      <c r="H95" s="28">
        <v>1</v>
      </c>
      <c r="I95" s="28">
        <v>21</v>
      </c>
      <c r="J95" s="28">
        <v>77</v>
      </c>
      <c r="K95" s="29">
        <v>667</v>
      </c>
      <c r="L95" s="28"/>
    </row>
    <row r="96" spans="1:12" ht="15" thickBot="1" x14ac:dyDescent="0.35">
      <c r="A96" s="23"/>
      <c r="B96" s="24"/>
      <c r="C96" s="25"/>
      <c r="D96" s="30" t="s">
        <v>36</v>
      </c>
      <c r="E96" s="27" t="s">
        <v>66</v>
      </c>
      <c r="F96" s="59">
        <v>150</v>
      </c>
      <c r="G96" s="56">
        <v>20</v>
      </c>
      <c r="H96" s="56">
        <v>12</v>
      </c>
      <c r="I96" s="56">
        <v>49</v>
      </c>
      <c r="J96" s="56">
        <v>132</v>
      </c>
      <c r="K96" s="29"/>
      <c r="L96" s="28"/>
    </row>
    <row r="97" spans="1:12" ht="14.4" x14ac:dyDescent="0.3">
      <c r="A97" s="23"/>
      <c r="B97" s="24"/>
      <c r="C97" s="25"/>
      <c r="D97" s="26"/>
      <c r="E97" s="27"/>
      <c r="F97" s="60"/>
      <c r="G97" s="28"/>
      <c r="H97" s="28"/>
      <c r="I97" s="28"/>
      <c r="J97" s="28"/>
      <c r="K97" s="29"/>
      <c r="L97" s="28"/>
    </row>
    <row r="98" spans="1:12" ht="15" thickBot="1" x14ac:dyDescent="0.35">
      <c r="A98" s="23"/>
      <c r="B98" s="24"/>
      <c r="C98" s="25"/>
      <c r="D98" s="26"/>
      <c r="E98" s="27"/>
      <c r="F98" s="61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860</v>
      </c>
      <c r="G99" s="36">
        <f>SUM(G90:G98)</f>
        <v>48</v>
      </c>
      <c r="H99" s="36">
        <f>SUM(H90:H98)</f>
        <v>29</v>
      </c>
      <c r="I99" s="36">
        <f>SUM(I90:I98)</f>
        <v>124</v>
      </c>
      <c r="J99" s="36">
        <f>SUM(J90:J98)</f>
        <v>803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76" t="s">
        <v>37</v>
      </c>
      <c r="D100" s="77"/>
      <c r="E100" s="43"/>
      <c r="F100" s="44">
        <f>F89+F99</f>
        <v>860</v>
      </c>
      <c r="G100" s="44">
        <f>G89+G99</f>
        <v>48</v>
      </c>
      <c r="H100" s="44">
        <f>H89+H99</f>
        <v>29</v>
      </c>
      <c r="I100" s="44">
        <f>I89+I99</f>
        <v>124</v>
      </c>
      <c r="J100" s="44">
        <f>J89+J99</f>
        <v>803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40</v>
      </c>
      <c r="F109" s="58">
        <v>100</v>
      </c>
      <c r="G109" s="28">
        <v>1</v>
      </c>
      <c r="H109" s="28">
        <v>0</v>
      </c>
      <c r="I109" s="28">
        <v>0</v>
      </c>
      <c r="J109" s="28">
        <v>26</v>
      </c>
      <c r="K109" s="29">
        <v>71</v>
      </c>
      <c r="L109" s="28"/>
    </row>
    <row r="110" spans="1:12" ht="14.4" x14ac:dyDescent="0.3">
      <c r="A110" s="23"/>
      <c r="B110" s="24"/>
      <c r="C110" s="25"/>
      <c r="D110" s="30" t="s">
        <v>31</v>
      </c>
      <c r="E110" s="27" t="s">
        <v>67</v>
      </c>
      <c r="F110" s="59">
        <v>200</v>
      </c>
      <c r="G110" s="28">
        <v>4</v>
      </c>
      <c r="H110" s="28">
        <v>4</v>
      </c>
      <c r="I110" s="28">
        <v>27</v>
      </c>
      <c r="J110" s="28">
        <v>188</v>
      </c>
      <c r="K110" s="29">
        <v>350</v>
      </c>
      <c r="L110" s="28"/>
    </row>
    <row r="111" spans="1:12" ht="14.4" x14ac:dyDescent="0.3">
      <c r="A111" s="23"/>
      <c r="B111" s="24"/>
      <c r="C111" s="25"/>
      <c r="D111" s="30" t="s">
        <v>32</v>
      </c>
      <c r="E111" s="27" t="s">
        <v>68</v>
      </c>
      <c r="F111" s="59">
        <v>150</v>
      </c>
      <c r="G111" s="28">
        <v>15</v>
      </c>
      <c r="H111" s="28">
        <v>10</v>
      </c>
      <c r="I111" s="28">
        <v>9</v>
      </c>
      <c r="J111" s="28">
        <v>220</v>
      </c>
      <c r="K111" s="29">
        <v>176</v>
      </c>
      <c r="L111" s="28"/>
    </row>
    <row r="112" spans="1:12" ht="15" thickBot="1" x14ac:dyDescent="0.35">
      <c r="A112" s="23"/>
      <c r="B112" s="24"/>
      <c r="C112" s="25"/>
      <c r="D112" s="30" t="s">
        <v>33</v>
      </c>
      <c r="E112" s="27"/>
      <c r="F112" s="59"/>
      <c r="G112" s="28"/>
      <c r="H112" s="28"/>
      <c r="I112" s="28"/>
      <c r="J112" s="28"/>
      <c r="K112" s="29"/>
      <c r="L112" s="28"/>
    </row>
    <row r="113" spans="1:12" ht="15" thickBot="1" x14ac:dyDescent="0.35">
      <c r="A113" s="23"/>
      <c r="B113" s="24"/>
      <c r="C113" s="25"/>
      <c r="D113" s="30" t="s">
        <v>34</v>
      </c>
      <c r="E113" s="57" t="s">
        <v>69</v>
      </c>
      <c r="F113" s="59">
        <v>220</v>
      </c>
      <c r="G113" s="56">
        <v>1</v>
      </c>
      <c r="H113" s="56">
        <v>0</v>
      </c>
      <c r="I113" s="56">
        <v>20</v>
      </c>
      <c r="J113" s="56">
        <v>103</v>
      </c>
      <c r="K113" s="56">
        <v>669</v>
      </c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59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 t="s">
        <v>49</v>
      </c>
      <c r="F115" s="59">
        <v>40</v>
      </c>
      <c r="G115" s="28">
        <v>2</v>
      </c>
      <c r="H115" s="28">
        <v>0</v>
      </c>
      <c r="I115" s="28">
        <v>12</v>
      </c>
      <c r="J115" s="28">
        <v>59</v>
      </c>
      <c r="K115" s="29">
        <v>667</v>
      </c>
      <c r="L115" s="28"/>
    </row>
    <row r="116" spans="1:12" ht="14.4" x14ac:dyDescent="0.3">
      <c r="A116" s="23"/>
      <c r="B116" s="24"/>
      <c r="C116" s="25"/>
      <c r="D116" s="26" t="s">
        <v>27</v>
      </c>
      <c r="E116" s="27" t="s">
        <v>43</v>
      </c>
      <c r="F116" s="60">
        <v>200</v>
      </c>
      <c r="G116" s="28">
        <v>3</v>
      </c>
      <c r="H116" s="28">
        <v>1</v>
      </c>
      <c r="I116" s="28">
        <v>46</v>
      </c>
      <c r="J116" s="28">
        <v>98</v>
      </c>
      <c r="K116" s="29"/>
      <c r="L116" s="28"/>
    </row>
    <row r="117" spans="1:12" ht="15" thickBot="1" x14ac:dyDescent="0.35">
      <c r="A117" s="23"/>
      <c r="B117" s="24"/>
      <c r="C117" s="25"/>
      <c r="D117" s="26"/>
      <c r="E117" s="27"/>
      <c r="F117" s="61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910</v>
      </c>
      <c r="G118" s="36">
        <f>SUM(G109:G117)</f>
        <v>26</v>
      </c>
      <c r="H118" s="36">
        <f>SUM(H109:H117)</f>
        <v>15</v>
      </c>
      <c r="I118" s="36">
        <f>SUM(I109:I117)</f>
        <v>114</v>
      </c>
      <c r="J118" s="36">
        <f>SUM(J109:J117)</f>
        <v>694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76" t="s">
        <v>37</v>
      </c>
      <c r="D119" s="77"/>
      <c r="E119" s="43"/>
      <c r="F119" s="44">
        <f>F108+F118</f>
        <v>910</v>
      </c>
      <c r="G119" s="44">
        <f>G108+G118</f>
        <v>26</v>
      </c>
      <c r="H119" s="44">
        <f>H108+H118</f>
        <v>15</v>
      </c>
      <c r="I119" s="44">
        <f>I108+I118</f>
        <v>114</v>
      </c>
      <c r="J119" s="44">
        <f>J108+J118</f>
        <v>694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44</v>
      </c>
      <c r="F128" s="58">
        <v>100</v>
      </c>
      <c r="G128" s="28">
        <v>2</v>
      </c>
      <c r="H128" s="28">
        <v>1</v>
      </c>
      <c r="I128" s="28">
        <v>8</v>
      </c>
      <c r="J128" s="28">
        <v>26</v>
      </c>
      <c r="K128" s="29">
        <v>58</v>
      </c>
      <c r="L128" s="28"/>
    </row>
    <row r="129" spans="1:12" ht="14.4" x14ac:dyDescent="0.3">
      <c r="A129" s="45"/>
      <c r="B129" s="24"/>
      <c r="C129" s="25"/>
      <c r="D129" s="30" t="s">
        <v>31</v>
      </c>
      <c r="E129" s="27" t="s">
        <v>71</v>
      </c>
      <c r="F129" s="59">
        <v>250</v>
      </c>
      <c r="G129" s="28">
        <v>10</v>
      </c>
      <c r="H129" s="28">
        <v>11</v>
      </c>
      <c r="I129" s="28">
        <v>39</v>
      </c>
      <c r="J129" s="28">
        <v>332</v>
      </c>
      <c r="K129" s="29">
        <v>623</v>
      </c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59"/>
      <c r="G130" s="28"/>
      <c r="H130" s="28"/>
      <c r="I130" s="28"/>
      <c r="J130" s="28"/>
      <c r="K130" s="29"/>
      <c r="L130" s="28"/>
    </row>
    <row r="131" spans="1:12" ht="15" thickBot="1" x14ac:dyDescent="0.35">
      <c r="A131" s="45"/>
      <c r="B131" s="24"/>
      <c r="C131" s="25"/>
      <c r="D131" s="30" t="s">
        <v>33</v>
      </c>
      <c r="E131" s="27"/>
      <c r="F131" s="59"/>
      <c r="G131" s="28"/>
      <c r="H131" s="28"/>
      <c r="I131" s="28"/>
      <c r="J131" s="28"/>
      <c r="K131" s="29"/>
      <c r="L131" s="28"/>
    </row>
    <row r="132" spans="1:12" ht="16.2" thickBot="1" x14ac:dyDescent="0.35">
      <c r="A132" s="45"/>
      <c r="B132" s="24"/>
      <c r="C132" s="25"/>
      <c r="D132" s="30" t="s">
        <v>34</v>
      </c>
      <c r="E132" s="54" t="s">
        <v>60</v>
      </c>
      <c r="F132" s="59">
        <v>220</v>
      </c>
      <c r="G132" s="53">
        <v>1.3</v>
      </c>
      <c r="H132" s="53">
        <v>1.4</v>
      </c>
      <c r="I132" s="53">
        <v>14.8</v>
      </c>
      <c r="J132" s="53">
        <v>77</v>
      </c>
      <c r="K132" s="29">
        <v>669</v>
      </c>
      <c r="L132" s="28"/>
    </row>
    <row r="133" spans="1:12" ht="15" thickBot="1" x14ac:dyDescent="0.35">
      <c r="A133" s="45"/>
      <c r="B133" s="24"/>
      <c r="C133" s="25"/>
      <c r="D133" s="30" t="s">
        <v>35</v>
      </c>
      <c r="E133" s="27" t="s">
        <v>42</v>
      </c>
      <c r="F133" s="59">
        <v>40</v>
      </c>
      <c r="G133" s="28">
        <v>5</v>
      </c>
      <c r="H133" s="28">
        <v>1</v>
      </c>
      <c r="I133" s="28">
        <v>21</v>
      </c>
      <c r="J133" s="28">
        <v>77</v>
      </c>
      <c r="K133" s="29">
        <v>667</v>
      </c>
      <c r="L133" s="28"/>
    </row>
    <row r="134" spans="1:12" ht="16.2" thickBot="1" x14ac:dyDescent="0.35">
      <c r="A134" s="45"/>
      <c r="B134" s="24"/>
      <c r="C134" s="25"/>
      <c r="D134" s="30" t="s">
        <v>36</v>
      </c>
      <c r="E134" s="27" t="s">
        <v>58</v>
      </c>
      <c r="F134" s="59">
        <v>60</v>
      </c>
      <c r="G134" s="53">
        <v>2.4</v>
      </c>
      <c r="H134" s="53">
        <v>1.4</v>
      </c>
      <c r="I134" s="53">
        <v>39</v>
      </c>
      <c r="J134" s="53">
        <v>168</v>
      </c>
      <c r="K134" s="29"/>
      <c r="L134" s="28"/>
    </row>
    <row r="135" spans="1:12" ht="14.4" x14ac:dyDescent="0.3">
      <c r="A135" s="45"/>
      <c r="B135" s="24"/>
      <c r="C135" s="25"/>
      <c r="D135" s="26"/>
      <c r="E135" s="27" t="s">
        <v>43</v>
      </c>
      <c r="F135" s="60">
        <v>200</v>
      </c>
      <c r="G135" s="28">
        <v>3</v>
      </c>
      <c r="H135" s="28">
        <v>1</v>
      </c>
      <c r="I135" s="28">
        <v>46</v>
      </c>
      <c r="J135" s="28">
        <v>98</v>
      </c>
      <c r="K135" s="29"/>
      <c r="L135" s="28"/>
    </row>
    <row r="136" spans="1:12" ht="15" thickBot="1" x14ac:dyDescent="0.35">
      <c r="A136" s="45"/>
      <c r="B136" s="24"/>
      <c r="C136" s="25"/>
      <c r="D136" s="26"/>
      <c r="E136" s="27"/>
      <c r="F136" s="61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870</v>
      </c>
      <c r="G137" s="36">
        <f>SUM(G128:G136)</f>
        <v>23.7</v>
      </c>
      <c r="H137" s="36">
        <f>SUM(H128:H136)</f>
        <v>16.8</v>
      </c>
      <c r="I137" s="36">
        <f>SUM(I128:I136)</f>
        <v>167.8</v>
      </c>
      <c r="J137" s="36">
        <f>SUM(J128:J136)</f>
        <v>778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76" t="s">
        <v>37</v>
      </c>
      <c r="D138" s="77"/>
      <c r="E138" s="43"/>
      <c r="F138" s="44">
        <f>F127+F137</f>
        <v>870</v>
      </c>
      <c r="G138" s="44">
        <f>G127+G137</f>
        <v>23.7</v>
      </c>
      <c r="H138" s="44">
        <f>H127+H137</f>
        <v>16.8</v>
      </c>
      <c r="I138" s="44">
        <f>I127+I137</f>
        <v>167.8</v>
      </c>
      <c r="J138" s="44">
        <f>J127+J137</f>
        <v>778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thickBot="1" x14ac:dyDescent="0.3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48</v>
      </c>
      <c r="F147" s="64">
        <v>100</v>
      </c>
      <c r="G147" s="28">
        <v>2</v>
      </c>
      <c r="H147" s="28">
        <v>0</v>
      </c>
      <c r="I147" s="28">
        <v>1</v>
      </c>
      <c r="J147" s="28">
        <v>90</v>
      </c>
      <c r="K147" s="29">
        <v>24</v>
      </c>
      <c r="L147" s="28"/>
    </row>
    <row r="148" spans="1:12" ht="15" thickBot="1" x14ac:dyDescent="0.35">
      <c r="A148" s="23"/>
      <c r="B148" s="24"/>
      <c r="C148" s="25"/>
      <c r="D148" s="30" t="s">
        <v>31</v>
      </c>
      <c r="E148" s="27"/>
      <c r="F148" s="62"/>
      <c r="G148" s="56"/>
      <c r="H148" s="56"/>
      <c r="I148" s="56"/>
      <c r="J148" s="56"/>
      <c r="K148" s="56"/>
      <c r="L148" s="28"/>
    </row>
    <row r="149" spans="1:12" ht="15" thickBot="1" x14ac:dyDescent="0.35">
      <c r="A149" s="23"/>
      <c r="B149" s="24"/>
      <c r="C149" s="25"/>
      <c r="D149" s="30" t="s">
        <v>32</v>
      </c>
      <c r="E149" s="27" t="s">
        <v>72</v>
      </c>
      <c r="F149" s="62">
        <v>200</v>
      </c>
      <c r="G149" s="56">
        <v>19</v>
      </c>
      <c r="H149" s="56">
        <v>20</v>
      </c>
      <c r="I149" s="56">
        <v>17</v>
      </c>
      <c r="J149" s="56">
        <v>308</v>
      </c>
      <c r="K149" s="56">
        <v>308</v>
      </c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62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 t="s">
        <v>50</v>
      </c>
      <c r="F151" s="65">
        <v>220</v>
      </c>
      <c r="G151" s="28">
        <v>6</v>
      </c>
      <c r="H151" s="28">
        <v>7</v>
      </c>
      <c r="I151" s="28">
        <v>10</v>
      </c>
      <c r="J151" s="28">
        <v>103</v>
      </c>
      <c r="K151" s="29">
        <v>307</v>
      </c>
      <c r="L151" s="28"/>
    </row>
    <row r="152" spans="1:12" ht="14.4" x14ac:dyDescent="0.3">
      <c r="A152" s="23"/>
      <c r="B152" s="24"/>
      <c r="C152" s="25"/>
      <c r="D152" s="30" t="s">
        <v>35</v>
      </c>
      <c r="E152" s="27" t="s">
        <v>42</v>
      </c>
      <c r="F152" s="62">
        <v>40</v>
      </c>
      <c r="G152" s="28">
        <v>5</v>
      </c>
      <c r="H152" s="28">
        <v>1</v>
      </c>
      <c r="I152" s="28">
        <v>21</v>
      </c>
      <c r="J152" s="28">
        <v>77</v>
      </c>
      <c r="K152" s="29">
        <v>667</v>
      </c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62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 t="s">
        <v>27</v>
      </c>
      <c r="E154" s="27" t="s">
        <v>52</v>
      </c>
      <c r="F154" s="65">
        <v>200</v>
      </c>
      <c r="G154" s="28">
        <v>0</v>
      </c>
      <c r="H154" s="28">
        <v>0</v>
      </c>
      <c r="I154" s="28">
        <v>22</v>
      </c>
      <c r="J154" s="28">
        <v>95</v>
      </c>
      <c r="K154" s="29">
        <v>75</v>
      </c>
      <c r="L154" s="28"/>
    </row>
    <row r="155" spans="1:12" ht="15" thickBot="1" x14ac:dyDescent="0.35">
      <c r="A155" s="23"/>
      <c r="B155" s="24"/>
      <c r="C155" s="25"/>
      <c r="D155" s="26"/>
      <c r="E155" s="27"/>
      <c r="F155" s="63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760</v>
      </c>
      <c r="G156" s="36">
        <f>SUM(G147:G155)</f>
        <v>32</v>
      </c>
      <c r="H156" s="36">
        <f>SUM(H147:H155)</f>
        <v>28</v>
      </c>
      <c r="I156" s="36">
        <f>SUM(I147:I155)</f>
        <v>71</v>
      </c>
      <c r="J156" s="36">
        <f>SUM(J147:J155)</f>
        <v>673</v>
      </c>
      <c r="K156" s="37"/>
      <c r="L156" s="36">
        <f>SUM(L147:L155)</f>
        <v>0</v>
      </c>
    </row>
    <row r="157" spans="1:12" ht="13.8" thickBot="1" x14ac:dyDescent="0.3">
      <c r="A157" s="41">
        <f>A139</f>
        <v>2</v>
      </c>
      <c r="B157" s="42">
        <f>B139</f>
        <v>3</v>
      </c>
      <c r="C157" s="76" t="s">
        <v>37</v>
      </c>
      <c r="D157" s="77"/>
      <c r="E157" s="43"/>
      <c r="F157" s="44">
        <f>F146+F156</f>
        <v>760</v>
      </c>
      <c r="G157" s="44">
        <f>G146+G156</f>
        <v>32</v>
      </c>
      <c r="H157" s="44">
        <f>H146+H156</f>
        <v>28</v>
      </c>
      <c r="I157" s="44">
        <f>I146+I156</f>
        <v>71</v>
      </c>
      <c r="J157" s="44">
        <f>J146+J156</f>
        <v>673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51</v>
      </c>
      <c r="F166" s="68">
        <v>100</v>
      </c>
      <c r="G166" s="28">
        <v>1</v>
      </c>
      <c r="H166" s="28">
        <v>10</v>
      </c>
      <c r="I166" s="28">
        <v>4</v>
      </c>
      <c r="J166" s="28">
        <v>109</v>
      </c>
      <c r="K166" s="29">
        <v>55</v>
      </c>
      <c r="L166" s="28"/>
    </row>
    <row r="167" spans="1:12" ht="15" thickBot="1" x14ac:dyDescent="0.35">
      <c r="A167" s="23"/>
      <c r="B167" s="24"/>
      <c r="C167" s="25"/>
      <c r="D167" s="30" t="s">
        <v>31</v>
      </c>
      <c r="E167" s="27"/>
      <c r="F167" s="66"/>
      <c r="G167" s="28"/>
      <c r="H167" s="28"/>
      <c r="I167" s="28"/>
      <c r="J167" s="28"/>
      <c r="K167" s="29"/>
      <c r="L167" s="28"/>
    </row>
    <row r="168" spans="1:12" ht="16.2" thickBot="1" x14ac:dyDescent="0.35">
      <c r="A168" s="23"/>
      <c r="B168" s="24"/>
      <c r="C168" s="25"/>
      <c r="D168" s="30" t="s">
        <v>33</v>
      </c>
      <c r="E168" s="54" t="s">
        <v>57</v>
      </c>
      <c r="F168" s="66">
        <v>200</v>
      </c>
      <c r="G168" s="52">
        <v>3.08</v>
      </c>
      <c r="H168" s="53">
        <v>2.33</v>
      </c>
      <c r="I168" s="53">
        <v>19.13</v>
      </c>
      <c r="J168" s="53">
        <v>109</v>
      </c>
      <c r="K168" s="29">
        <v>307</v>
      </c>
      <c r="L168" s="28"/>
    </row>
    <row r="169" spans="1:12" ht="14.4" x14ac:dyDescent="0.3">
      <c r="A169" s="23"/>
      <c r="B169" s="24"/>
      <c r="C169" s="25"/>
      <c r="D169" s="30"/>
      <c r="E169" s="27" t="s">
        <v>73</v>
      </c>
      <c r="F169" s="66">
        <v>100</v>
      </c>
      <c r="G169" s="28">
        <v>3</v>
      </c>
      <c r="H169" s="28">
        <v>3</v>
      </c>
      <c r="I169" s="28">
        <v>19</v>
      </c>
      <c r="J169" s="28">
        <v>210</v>
      </c>
      <c r="K169" s="29">
        <v>322</v>
      </c>
      <c r="L169" s="28"/>
    </row>
    <row r="170" spans="1:12" ht="14.4" x14ac:dyDescent="0.3">
      <c r="A170" s="23"/>
      <c r="B170" s="24"/>
      <c r="C170" s="25"/>
      <c r="D170" s="30" t="s">
        <v>34</v>
      </c>
      <c r="E170" s="27" t="s">
        <v>41</v>
      </c>
      <c r="F170" s="66">
        <v>220</v>
      </c>
      <c r="G170" s="28">
        <v>0</v>
      </c>
      <c r="H170" s="28">
        <v>1</v>
      </c>
      <c r="I170" s="28">
        <v>14</v>
      </c>
      <c r="J170" s="28">
        <v>56</v>
      </c>
      <c r="K170" s="29">
        <v>466</v>
      </c>
      <c r="L170" s="28"/>
    </row>
    <row r="171" spans="1:12" ht="14.4" x14ac:dyDescent="0.3">
      <c r="A171" s="23"/>
      <c r="B171" s="24"/>
      <c r="C171" s="25"/>
      <c r="D171" s="30" t="s">
        <v>35</v>
      </c>
      <c r="E171" s="27" t="s">
        <v>42</v>
      </c>
      <c r="F171" s="66">
        <v>40</v>
      </c>
      <c r="G171" s="28">
        <v>5</v>
      </c>
      <c r="H171" s="28">
        <v>1</v>
      </c>
      <c r="I171" s="28">
        <v>21</v>
      </c>
      <c r="J171" s="28">
        <v>77</v>
      </c>
      <c r="K171" s="29">
        <v>667</v>
      </c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66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 t="s">
        <v>46</v>
      </c>
      <c r="E173" s="27" t="s">
        <v>46</v>
      </c>
      <c r="F173" s="69">
        <v>100</v>
      </c>
      <c r="G173" s="28">
        <v>20</v>
      </c>
      <c r="H173" s="28">
        <v>12</v>
      </c>
      <c r="I173" s="28">
        <v>49</v>
      </c>
      <c r="J173" s="28">
        <v>132</v>
      </c>
      <c r="K173" s="29"/>
      <c r="L173" s="28"/>
    </row>
    <row r="174" spans="1:12" ht="15" thickBot="1" x14ac:dyDescent="0.35">
      <c r="A174" s="23"/>
      <c r="B174" s="24"/>
      <c r="C174" s="25"/>
      <c r="D174" s="26"/>
      <c r="E174" s="27"/>
      <c r="F174" s="67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760</v>
      </c>
      <c r="G175" s="36">
        <f>SUM(G166:G174)</f>
        <v>32.08</v>
      </c>
      <c r="H175" s="36">
        <f>SUM(H166:H174)</f>
        <v>29.33</v>
      </c>
      <c r="I175" s="36">
        <f>SUM(I166:I174)</f>
        <v>126.13</v>
      </c>
      <c r="J175" s="36">
        <f>SUM(J166:J174)</f>
        <v>693</v>
      </c>
      <c r="K175" s="37"/>
      <c r="L175" s="36">
        <f>SUM(L166:L174)</f>
        <v>0</v>
      </c>
    </row>
    <row r="176" spans="1:12" ht="13.8" thickBot="1" x14ac:dyDescent="0.3">
      <c r="A176" s="41">
        <f>A158</f>
        <v>2</v>
      </c>
      <c r="B176" s="42">
        <f>B158</f>
        <v>4</v>
      </c>
      <c r="C176" s="76" t="s">
        <v>37</v>
      </c>
      <c r="D176" s="77"/>
      <c r="E176" s="43"/>
      <c r="F176" s="44">
        <f>F165+F175</f>
        <v>760</v>
      </c>
      <c r="G176" s="44">
        <f>G165+G175</f>
        <v>32.08</v>
      </c>
      <c r="H176" s="44">
        <f>H165+H175</f>
        <v>29.33</v>
      </c>
      <c r="I176" s="44">
        <f>I165+I175</f>
        <v>126.13</v>
      </c>
      <c r="J176" s="44">
        <f>J165+J175</f>
        <v>693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thickBot="1" x14ac:dyDescent="0.3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44</v>
      </c>
      <c r="F185" s="58">
        <v>100</v>
      </c>
      <c r="G185" s="28">
        <v>2</v>
      </c>
      <c r="H185" s="28">
        <v>1</v>
      </c>
      <c r="I185" s="28">
        <v>8</v>
      </c>
      <c r="J185" s="28">
        <v>26</v>
      </c>
      <c r="K185" s="29">
        <v>32</v>
      </c>
      <c r="L185" s="28"/>
    </row>
    <row r="186" spans="1:12" ht="15" thickBot="1" x14ac:dyDescent="0.35">
      <c r="A186" s="23"/>
      <c r="B186" s="24"/>
      <c r="C186" s="25"/>
      <c r="D186" s="30" t="s">
        <v>31</v>
      </c>
      <c r="E186" s="57" t="s">
        <v>74</v>
      </c>
      <c r="F186" s="59">
        <v>250</v>
      </c>
      <c r="G186" s="56">
        <v>2</v>
      </c>
      <c r="H186" s="56">
        <v>6</v>
      </c>
      <c r="I186" s="56">
        <v>12</v>
      </c>
      <c r="J186" s="56">
        <v>232</v>
      </c>
      <c r="K186" s="56">
        <v>90</v>
      </c>
      <c r="L186" s="56"/>
    </row>
    <row r="187" spans="1:12" ht="14.4" x14ac:dyDescent="0.3">
      <c r="A187" s="23"/>
      <c r="B187" s="24"/>
      <c r="C187" s="25"/>
      <c r="D187" s="30" t="s">
        <v>32</v>
      </c>
      <c r="E187" s="27"/>
      <c r="F187" s="59"/>
      <c r="G187" s="28"/>
      <c r="H187" s="28"/>
      <c r="I187" s="28"/>
      <c r="J187" s="28"/>
      <c r="K187" s="29"/>
      <c r="L187" s="28"/>
    </row>
    <row r="188" spans="1:12" ht="15" thickBot="1" x14ac:dyDescent="0.35">
      <c r="A188" s="23"/>
      <c r="B188" s="24"/>
      <c r="C188" s="25"/>
      <c r="D188" s="30" t="s">
        <v>33</v>
      </c>
      <c r="E188" s="27"/>
      <c r="F188" s="59"/>
      <c r="G188" s="28"/>
      <c r="H188" s="28"/>
      <c r="I188" s="28"/>
      <c r="J188" s="28"/>
      <c r="K188" s="29"/>
      <c r="L188" s="28"/>
    </row>
    <row r="189" spans="1:12" ht="15" thickBot="1" x14ac:dyDescent="0.35">
      <c r="A189" s="23"/>
      <c r="B189" s="24"/>
      <c r="C189" s="25"/>
      <c r="D189" s="30" t="s">
        <v>34</v>
      </c>
      <c r="E189" s="27" t="s">
        <v>64</v>
      </c>
      <c r="F189" s="59">
        <v>220</v>
      </c>
      <c r="G189" s="56">
        <v>2</v>
      </c>
      <c r="H189" s="56">
        <v>2</v>
      </c>
      <c r="I189" s="56">
        <v>17</v>
      </c>
      <c r="J189" s="56">
        <v>103</v>
      </c>
      <c r="K189" s="56">
        <v>514</v>
      </c>
      <c r="L189" s="28"/>
    </row>
    <row r="190" spans="1:12" ht="15" thickBot="1" x14ac:dyDescent="0.35">
      <c r="A190" s="23"/>
      <c r="B190" s="24"/>
      <c r="C190" s="25"/>
      <c r="D190" s="30" t="s">
        <v>35</v>
      </c>
      <c r="E190" s="27" t="s">
        <v>53</v>
      </c>
      <c r="F190" s="59">
        <v>40</v>
      </c>
      <c r="G190" s="28">
        <v>5</v>
      </c>
      <c r="H190" s="28">
        <v>1</v>
      </c>
      <c r="I190" s="28">
        <v>21</v>
      </c>
      <c r="J190" s="28">
        <v>77</v>
      </c>
      <c r="K190" s="29">
        <v>667</v>
      </c>
      <c r="L190" s="28"/>
    </row>
    <row r="191" spans="1:12" ht="16.2" thickBot="1" x14ac:dyDescent="0.35">
      <c r="A191" s="23"/>
      <c r="B191" s="24"/>
      <c r="C191" s="25"/>
      <c r="D191" s="30" t="s">
        <v>36</v>
      </c>
      <c r="E191" s="27" t="s">
        <v>77</v>
      </c>
      <c r="F191" s="59">
        <v>60</v>
      </c>
      <c r="G191" s="53">
        <v>2.4</v>
      </c>
      <c r="H191" s="53">
        <v>1.4</v>
      </c>
      <c r="I191" s="53">
        <v>39</v>
      </c>
      <c r="J191" s="53">
        <v>168</v>
      </c>
      <c r="K191" s="29"/>
      <c r="L191" s="28"/>
    </row>
    <row r="192" spans="1:12" ht="14.4" x14ac:dyDescent="0.3">
      <c r="A192" s="23"/>
      <c r="B192" s="24"/>
      <c r="C192" s="25"/>
      <c r="D192" s="26"/>
      <c r="E192" s="27" t="s">
        <v>43</v>
      </c>
      <c r="F192" s="60">
        <v>200</v>
      </c>
      <c r="G192" s="28">
        <v>3</v>
      </c>
      <c r="H192" s="28">
        <v>1</v>
      </c>
      <c r="I192" s="28">
        <v>46</v>
      </c>
      <c r="J192" s="28">
        <v>98</v>
      </c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870</v>
      </c>
      <c r="G194" s="36">
        <f>SUM(G185:G193)</f>
        <v>16.399999999999999</v>
      </c>
      <c r="H194" s="36">
        <f>SUM(H185:H193)</f>
        <v>12.4</v>
      </c>
      <c r="I194" s="36">
        <f>SUM(I185:I193)</f>
        <v>143</v>
      </c>
      <c r="J194" s="36">
        <f>SUM(J185:J193)</f>
        <v>704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76" t="s">
        <v>37</v>
      </c>
      <c r="D195" s="77"/>
      <c r="E195" s="43"/>
      <c r="F195" s="44">
        <f>F184+F194</f>
        <v>870</v>
      </c>
      <c r="G195" s="44">
        <f>G184+G194</f>
        <v>16.399999999999999</v>
      </c>
      <c r="H195" s="44">
        <f>H184+H194</f>
        <v>12.4</v>
      </c>
      <c r="I195" s="44">
        <f>I184+I194</f>
        <v>143</v>
      </c>
      <c r="J195" s="44">
        <f>J184+J194</f>
        <v>704</v>
      </c>
      <c r="K195" s="44"/>
      <c r="L195" s="44">
        <f>L184+L194</f>
        <v>0</v>
      </c>
    </row>
    <row r="196" spans="1:12" x14ac:dyDescent="0.25">
      <c r="A196" s="48"/>
      <c r="B196" s="49"/>
      <c r="C196" s="78" t="s">
        <v>38</v>
      </c>
      <c r="D196" s="79"/>
      <c r="E196" s="80"/>
      <c r="F196" s="50">
        <f>(F24+F43+F62+F81+F100+F119+F138+F157+F176+F195)/(IF(F24=0, 0, 1)+IF(F43=0, 0, 1)+IF(F62=0, 0, 1)+IF(F81=0, 0, 1)+IF(F100=0, 0, 1)+IF(F119=0, 0, 1)+IF(F138=0, 0, 1)+IF(F157=0, 0, 1)+IF(F176=0, 0, 1)+IF(F195=0, 0, 1))</f>
        <v>834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29.740999999999996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21.966000000000001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124.41599999999998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730.8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В-Жирим</dc:creator>
  <cp:lastModifiedBy>User</cp:lastModifiedBy>
  <cp:lastPrinted>2024-09-10T15:49:25Z</cp:lastPrinted>
  <dcterms:created xsi:type="dcterms:W3CDTF">2023-10-16T01:49:23Z</dcterms:created>
  <dcterms:modified xsi:type="dcterms:W3CDTF">2024-09-22T07:33:04Z</dcterms:modified>
</cp:coreProperties>
</file>